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FORMATOS CUENTA PUBLICA ANUAL 2022\"/>
    </mc:Choice>
  </mc:AlternateContent>
  <xr:revisionPtr revIDLastSave="0" documentId="13_ncr:1_{D18312D9-E946-458A-9601-D740C86C6BF7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1240" windowHeight="15390" xr2:uid="{00000000-000D-0000-FFFF-FFFF00000000}"/>
  </bookViews>
  <sheets>
    <sheet name="EAEPED_OG" sheetId="1" r:id="rId1"/>
  </sheets>
  <definedNames>
    <definedName name="_xlnm.Print_Area" localSheetId="0">EAEPED_OG!$B$2:$H$168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9" i="1" l="1"/>
  <c r="H145" i="1"/>
  <c r="H127" i="1"/>
  <c r="H128" i="1"/>
  <c r="H117" i="1"/>
  <c r="H106" i="1"/>
  <c r="H105" i="1"/>
  <c r="H103" i="1"/>
  <c r="H87" i="1"/>
  <c r="H75" i="1"/>
  <c r="H68" i="1"/>
  <c r="H69" i="1"/>
  <c r="H70" i="1"/>
  <c r="H71" i="1"/>
  <c r="H43" i="1"/>
  <c r="H28" i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E128" i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E76" i="1"/>
  <c r="H76" i="1" s="1"/>
  <c r="E74" i="1"/>
  <c r="H74" i="1" s="1"/>
  <c r="E70" i="1"/>
  <c r="E71" i="1"/>
  <c r="E72" i="1"/>
  <c r="H72" i="1" s="1"/>
  <c r="E66" i="1"/>
  <c r="H66" i="1" s="1"/>
  <c r="E67" i="1"/>
  <c r="H67" i="1" s="1"/>
  <c r="E68" i="1"/>
  <c r="E69" i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G85" i="1" s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F10" i="1" l="1"/>
  <c r="F160" i="1" s="1"/>
  <c r="C10" i="1"/>
  <c r="C160" i="1" s="1"/>
  <c r="G10" i="1"/>
  <c r="G160" i="1" s="1"/>
  <c r="H85" i="1"/>
  <c r="F85" i="1"/>
  <c r="D85" i="1"/>
  <c r="D10" i="1"/>
  <c r="D160" i="1" s="1"/>
  <c r="H10" i="1"/>
  <c r="E85" i="1"/>
  <c r="E10" i="1"/>
  <c r="E160" i="1" s="1"/>
  <c r="H160" i="1" l="1"/>
</calcChain>
</file>

<file path=xl/sharedStrings.xml><?xml version="1.0" encoding="utf-8"?>
<sst xmlns="http://schemas.openxmlformats.org/spreadsheetml/2006/main" count="166" uniqueCount="93">
  <si>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</si>
  <si>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</si>
  <si>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</si>
  <si>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</si>
  <si>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</si>
  <si>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</si>
  <si>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</si>
  <si>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</si>
  <si>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</si>
  <si>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</si>
  <si>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</si>
  <si>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</si>
  <si>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</si>
  <si>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</si>
  <si>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</si>
  <si>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</si>
  <si>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</si>
  <si>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</si>
  <si>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</si>
  <si>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</si>
  <si>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</si>
  <si>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</si>
  <si>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</si>
  <si>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</si>
  <si>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</si>
  <si>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</si>
  <si>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</si>
  <si>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</si>
  <si>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</si>
  <si>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</si>
  <si>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</si>
  <si>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</si>
  <si>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</si>
  <si>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</si>
  <si>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</si>
  <si>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</si>
  <si>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</si>
  <si>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</si>
  <si>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</si>
  <si>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</si>
  <si>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</si>
  <si>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</si>
  <si>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</si>
  <si>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</si>
  <si>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</si>
  <si>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</si>
  <si>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</si>
  <si>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</si>
  <si>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</si>
  <si>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</si>
  <si>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</si>
  <si>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</si>
  <si>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</si>
  <si>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</si>
  <si>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</si>
  <si>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</si>
  <si>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</si>
  <si>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</si>
  <si>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</si>
  <si>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</si>
  <si>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</si>
  <si>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</si>
  <si>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</si>
  <si>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</si>
  <si>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</si>
  <si>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</si>
  <si>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</si>
  <si>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</si>
  <si>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</si>
  <si>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</si>
  <si>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</si>
  <si>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</si>
  <si>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</si>
  <si>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</si>
  <si>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</si>
  <si>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</si>
  <si>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</si>
  <si>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</si>
  <si>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</si>
  <si>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</si>
  <si>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</si>
  <si>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</si>
  <si>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</si>
  <si>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</si>
  <si>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</si>
  <si>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</si>
  <si>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</si>
  <si>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</si>
  <si>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Rural de Agua y Saneamiento de Puerto Palomas. (a)</t>
  </si>
  <si>
    <t>Del 1 de Enero al 31 de Diciembre de 2022 (b)</t>
  </si>
  <si>
    <t xml:space="preserve">        ________________________________                  __________________________</t>
  </si>
  <si>
    <t xml:space="preserve">             T.S.C. Sergio O. De Leon Macias                            C. Araceli Apodaca Vega</t>
  </si>
  <si>
    <t xml:space="preserve">                        Director Ejecutivo                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</si>
</sst>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B2" sqref="B2:H168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10970381</v>
      </c>
      <c r="D10" s="8">
        <f>SUM(D12,D20,D30,D40,D50,D60,D64,D73,D77)</f>
        <v>4089732</v>
      </c>
      <c r="E10" s="24">
        <f t="shared" ref="E10:H10" si="0">SUM(E12,E20,E30,E40,E50,E60,E64,E73,E77)</f>
        <v>15060113</v>
      </c>
      <c r="F10" s="8">
        <f t="shared" si="0"/>
        <v>8017654</v>
      </c>
      <c r="G10" s="8">
        <f t="shared" si="0"/>
        <v>8017657</v>
      </c>
      <c r="H10" s="24">
        <f t="shared" si="0"/>
        <v>7042459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2927200</v>
      </c>
      <c r="D12" s="7">
        <f>SUM(D13:D19)</f>
        <v>-83628</v>
      </c>
      <c r="E12" s="25">
        <f t="shared" ref="E12:H12" si="1">SUM(E13:E19)</f>
        <v>2843572</v>
      </c>
      <c r="F12" s="7">
        <f t="shared" si="1"/>
        <v>2627560</v>
      </c>
      <c r="G12" s="7">
        <f t="shared" si="1"/>
        <v>2627560</v>
      </c>
      <c r="H12" s="25">
        <f t="shared" si="1"/>
        <v>216012</v>
      </c>
    </row>
    <row r="13" spans="2:9" ht="24" x14ac:dyDescent="0.2">
      <c r="B13" s="10" t="s">
        <v>14</v>
      </c>
      <c r="C13" s="22">
        <v>1089647</v>
      </c>
      <c r="D13" s="22">
        <v>93197</v>
      </c>
      <c r="E13" s="26">
        <f>SUM(C13:D13)</f>
        <v>1182844</v>
      </c>
      <c r="F13" s="23">
        <v>1182844</v>
      </c>
      <c r="G13" s="23">
        <v>1182844</v>
      </c>
      <c r="H13" s="30">
        <f>SUM(E13-F13)</f>
        <v>0</v>
      </c>
    </row>
    <row r="14" spans="2:9" ht="22.9" customHeight="1" x14ac:dyDescent="0.2">
      <c r="B14" s="10" t="s">
        <v>15</v>
      </c>
      <c r="C14" s="22">
        <v>0</v>
      </c>
      <c r="D14" s="22">
        <v>51200</v>
      </c>
      <c r="E14" s="26">
        <f t="shared" ref="E14:E79" si="2">SUM(C14:D14)</f>
        <v>51200</v>
      </c>
      <c r="F14" s="23">
        <v>50400</v>
      </c>
      <c r="G14" s="23">
        <v>50400</v>
      </c>
      <c r="H14" s="30">
        <f t="shared" ref="H14:H79" si="3">SUM(E14-F14)</f>
        <v>800</v>
      </c>
    </row>
    <row r="15" spans="2:9" x14ac:dyDescent="0.2">
      <c r="B15" s="10" t="s">
        <v>16</v>
      </c>
      <c r="C15" s="22">
        <v>976709</v>
      </c>
      <c r="D15" s="22">
        <v>43253</v>
      </c>
      <c r="E15" s="26">
        <f t="shared" si="2"/>
        <v>1019962</v>
      </c>
      <c r="F15" s="23">
        <v>995161</v>
      </c>
      <c r="G15" s="23">
        <v>995161</v>
      </c>
      <c r="H15" s="30">
        <f t="shared" si="3"/>
        <v>24801</v>
      </c>
    </row>
    <row r="16" spans="2:9" x14ac:dyDescent="0.2">
      <c r="B16" s="10" t="s">
        <v>17</v>
      </c>
      <c r="C16" s="22">
        <v>279094</v>
      </c>
      <c r="D16" s="22">
        <v>15061</v>
      </c>
      <c r="E16" s="26">
        <f t="shared" si="2"/>
        <v>294155</v>
      </c>
      <c r="F16" s="23">
        <v>294055</v>
      </c>
      <c r="G16" s="23">
        <v>294055</v>
      </c>
      <c r="H16" s="30">
        <f t="shared" si="3"/>
        <v>100</v>
      </c>
    </row>
    <row r="17" spans="2:8" x14ac:dyDescent="0.2">
      <c r="B17" s="10" t="s">
        <v>18</v>
      </c>
      <c r="C17" s="22">
        <v>539350</v>
      </c>
      <c r="D17" s="22">
        <v>-244349</v>
      </c>
      <c r="E17" s="26">
        <f t="shared" si="2"/>
        <v>295001</v>
      </c>
      <c r="F17" s="23">
        <v>105100</v>
      </c>
      <c r="G17" s="23">
        <v>105100</v>
      </c>
      <c r="H17" s="30">
        <f t="shared" si="3"/>
        <v>189901</v>
      </c>
    </row>
    <row r="18" spans="2:8" x14ac:dyDescent="0.2">
      <c r="B18" s="10" t="s">
        <v>19</v>
      </c>
      <c r="C18" s="22">
        <v>42400</v>
      </c>
      <c r="D18" s="22">
        <v>-41990</v>
      </c>
      <c r="E18" s="26">
        <f t="shared" si="2"/>
        <v>410</v>
      </c>
      <c r="F18" s="23">
        <v>0</v>
      </c>
      <c r="G18" s="23">
        <v>0</v>
      </c>
      <c r="H18" s="30">
        <f t="shared" si="3"/>
        <v>410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1777644</v>
      </c>
      <c r="D20" s="7">
        <f t="shared" ref="D20:H20" si="4">SUM(D21:D29)</f>
        <v>1312764</v>
      </c>
      <c r="E20" s="25">
        <f t="shared" si="4"/>
        <v>3090408</v>
      </c>
      <c r="F20" s="7">
        <f t="shared" si="4"/>
        <v>1582366</v>
      </c>
      <c r="G20" s="7">
        <f t="shared" si="4"/>
        <v>1582369</v>
      </c>
      <c r="H20" s="25">
        <f t="shared" si="4"/>
        <v>1508042</v>
      </c>
    </row>
    <row r="21" spans="2:8" ht="24" x14ac:dyDescent="0.2">
      <c r="B21" s="10" t="s">
        <v>22</v>
      </c>
      <c r="C21" s="22">
        <v>104934</v>
      </c>
      <c r="D21" s="22">
        <v>7820</v>
      </c>
      <c r="E21" s="26">
        <f t="shared" si="2"/>
        <v>112754</v>
      </c>
      <c r="F21" s="23">
        <v>66587</v>
      </c>
      <c r="G21" s="23">
        <v>66587</v>
      </c>
      <c r="H21" s="30">
        <f t="shared" si="3"/>
        <v>46167</v>
      </c>
    </row>
    <row r="22" spans="2:8" x14ac:dyDescent="0.2">
      <c r="B22" s="10" t="s">
        <v>23</v>
      </c>
      <c r="C22" s="22">
        <v>19786</v>
      </c>
      <c r="D22" s="22">
        <v>2947</v>
      </c>
      <c r="E22" s="26">
        <f t="shared" si="2"/>
        <v>22733</v>
      </c>
      <c r="F22" s="23">
        <v>17260</v>
      </c>
      <c r="G22" s="23">
        <v>17260</v>
      </c>
      <c r="H22" s="30">
        <f t="shared" si="3"/>
        <v>5473</v>
      </c>
    </row>
    <row r="23" spans="2:8" ht="24" x14ac:dyDescent="0.2">
      <c r="B23" s="10" t="s">
        <v>24</v>
      </c>
      <c r="C23" s="22">
        <v>5936</v>
      </c>
      <c r="D23" s="22">
        <v>-1188</v>
      </c>
      <c r="E23" s="26">
        <f t="shared" si="2"/>
        <v>4748</v>
      </c>
      <c r="F23" s="23">
        <v>3420</v>
      </c>
      <c r="G23" s="23">
        <v>3420</v>
      </c>
      <c r="H23" s="30">
        <f t="shared" si="3"/>
        <v>1328</v>
      </c>
    </row>
    <row r="24" spans="2:8" ht="24" x14ac:dyDescent="0.2">
      <c r="B24" s="10" t="s">
        <v>25</v>
      </c>
      <c r="C24" s="22">
        <v>62920</v>
      </c>
      <c r="D24" s="22">
        <v>311817</v>
      </c>
      <c r="E24" s="26">
        <f t="shared" si="2"/>
        <v>374737</v>
      </c>
      <c r="F24" s="23">
        <v>203887</v>
      </c>
      <c r="G24" s="23">
        <v>203889</v>
      </c>
      <c r="H24" s="30">
        <f t="shared" si="3"/>
        <v>170850</v>
      </c>
    </row>
    <row r="25" spans="2:8" ht="23.45" customHeight="1" x14ac:dyDescent="0.2">
      <c r="B25" s="10" t="s">
        <v>26</v>
      </c>
      <c r="C25" s="22">
        <v>868</v>
      </c>
      <c r="D25" s="22">
        <v>-778</v>
      </c>
      <c r="E25" s="26">
        <f t="shared" si="2"/>
        <v>90</v>
      </c>
      <c r="F25" s="23">
        <v>90</v>
      </c>
      <c r="G25" s="23">
        <v>90</v>
      </c>
      <c r="H25" s="30">
        <f t="shared" si="3"/>
        <v>0</v>
      </c>
    </row>
    <row r="26" spans="2:8" x14ac:dyDescent="0.2">
      <c r="B26" s="10" t="s">
        <v>27</v>
      </c>
      <c r="C26" s="22">
        <v>292254</v>
      </c>
      <c r="D26" s="22">
        <v>25144</v>
      </c>
      <c r="E26" s="26">
        <f t="shared" si="2"/>
        <v>317398</v>
      </c>
      <c r="F26" s="23">
        <v>316518</v>
      </c>
      <c r="G26" s="23">
        <v>316519</v>
      </c>
      <c r="H26" s="30">
        <f t="shared" si="3"/>
        <v>880</v>
      </c>
    </row>
    <row r="27" spans="2:8" ht="24" x14ac:dyDescent="0.2">
      <c r="B27" s="10" t="s">
        <v>28</v>
      </c>
      <c r="C27" s="22">
        <v>68305</v>
      </c>
      <c r="D27" s="22">
        <v>-15528</v>
      </c>
      <c r="E27" s="26">
        <f t="shared" si="2"/>
        <v>52777</v>
      </c>
      <c r="F27" s="23">
        <v>42257</v>
      </c>
      <c r="G27" s="23">
        <v>42257</v>
      </c>
      <c r="H27" s="30">
        <f t="shared" si="3"/>
        <v>10520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1222641</v>
      </c>
      <c r="D29" s="22">
        <v>982530</v>
      </c>
      <c r="E29" s="26">
        <f t="shared" si="2"/>
        <v>2205171</v>
      </c>
      <c r="F29" s="23">
        <v>932347</v>
      </c>
      <c r="G29" s="23">
        <v>932347</v>
      </c>
      <c r="H29" s="30">
        <f t="shared" si="3"/>
        <v>1272824</v>
      </c>
    </row>
    <row r="30" spans="2:8" s="9" customFormat="1" ht="24" x14ac:dyDescent="0.2">
      <c r="B30" s="12" t="s">
        <v>31</v>
      </c>
      <c r="C30" s="7">
        <f>SUM(C31:C39)</f>
        <v>2208676</v>
      </c>
      <c r="D30" s="7">
        <f t="shared" ref="D30:H30" si="5">SUM(D31:D39)</f>
        <v>150427</v>
      </c>
      <c r="E30" s="25">
        <f t="shared" si="5"/>
        <v>2359103</v>
      </c>
      <c r="F30" s="7">
        <f t="shared" si="5"/>
        <v>1938708</v>
      </c>
      <c r="G30" s="7">
        <f t="shared" si="5"/>
        <v>1938708</v>
      </c>
      <c r="H30" s="25">
        <f t="shared" si="5"/>
        <v>420395</v>
      </c>
    </row>
    <row r="31" spans="2:8" x14ac:dyDescent="0.2">
      <c r="B31" s="10" t="s">
        <v>32</v>
      </c>
      <c r="C31" s="22">
        <v>1159347</v>
      </c>
      <c r="D31" s="22">
        <v>-14133</v>
      </c>
      <c r="E31" s="26">
        <f t="shared" si="2"/>
        <v>1145214</v>
      </c>
      <c r="F31" s="23">
        <v>1077000</v>
      </c>
      <c r="G31" s="23">
        <v>1077000</v>
      </c>
      <c r="H31" s="30">
        <f t="shared" si="3"/>
        <v>68214</v>
      </c>
    </row>
    <row r="32" spans="2:8" x14ac:dyDescent="0.2">
      <c r="B32" s="10" t="s">
        <v>33</v>
      </c>
      <c r="C32" s="22">
        <v>46621</v>
      </c>
      <c r="D32" s="22">
        <v>-22356</v>
      </c>
      <c r="E32" s="26">
        <f t="shared" si="2"/>
        <v>24265</v>
      </c>
      <c r="F32" s="23">
        <v>13000</v>
      </c>
      <c r="G32" s="23">
        <v>13000</v>
      </c>
      <c r="H32" s="30">
        <f t="shared" si="3"/>
        <v>11265</v>
      </c>
    </row>
    <row r="33" spans="2:8" ht="24" x14ac:dyDescent="0.2">
      <c r="B33" s="10" t="s">
        <v>34</v>
      </c>
      <c r="C33" s="22">
        <v>279175</v>
      </c>
      <c r="D33" s="22">
        <v>-7355</v>
      </c>
      <c r="E33" s="26">
        <f t="shared" si="2"/>
        <v>271820</v>
      </c>
      <c r="F33" s="23">
        <v>212222</v>
      </c>
      <c r="G33" s="23">
        <v>212222</v>
      </c>
      <c r="H33" s="30">
        <f t="shared" si="3"/>
        <v>59598</v>
      </c>
    </row>
    <row r="34" spans="2:8" ht="24.6" customHeight="1" x14ac:dyDescent="0.2">
      <c r="B34" s="10" t="s">
        <v>35</v>
      </c>
      <c r="C34" s="22">
        <v>29251</v>
      </c>
      <c r="D34" s="22">
        <v>18220</v>
      </c>
      <c r="E34" s="26">
        <f t="shared" si="2"/>
        <v>47471</v>
      </c>
      <c r="F34" s="23">
        <v>47233</v>
      </c>
      <c r="G34" s="23">
        <v>47233</v>
      </c>
      <c r="H34" s="30">
        <f t="shared" si="3"/>
        <v>238</v>
      </c>
    </row>
    <row r="35" spans="2:8" ht="24" x14ac:dyDescent="0.2">
      <c r="B35" s="10" t="s">
        <v>36</v>
      </c>
      <c r="C35" s="22">
        <v>627991</v>
      </c>
      <c r="D35" s="22">
        <v>110307</v>
      </c>
      <c r="E35" s="26">
        <f t="shared" si="2"/>
        <v>738298</v>
      </c>
      <c r="F35" s="23">
        <v>460331</v>
      </c>
      <c r="G35" s="23">
        <v>460331</v>
      </c>
      <c r="H35" s="30">
        <f t="shared" si="3"/>
        <v>277967</v>
      </c>
    </row>
    <row r="36" spans="2:8" ht="24" x14ac:dyDescent="0.2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38</v>
      </c>
      <c r="C37" s="22">
        <v>59071</v>
      </c>
      <c r="D37" s="22">
        <v>46025</v>
      </c>
      <c r="E37" s="26">
        <f t="shared" si="2"/>
        <v>105096</v>
      </c>
      <c r="F37" s="23">
        <v>103966</v>
      </c>
      <c r="G37" s="23">
        <v>103966</v>
      </c>
      <c r="H37" s="30">
        <f t="shared" si="3"/>
        <v>1130</v>
      </c>
    </row>
    <row r="38" spans="2:8" x14ac:dyDescent="0.2">
      <c r="B38" s="10" t="s">
        <v>39</v>
      </c>
      <c r="C38" s="22">
        <v>5070</v>
      </c>
      <c r="D38" s="22">
        <v>7000</v>
      </c>
      <c r="E38" s="26">
        <f t="shared" si="2"/>
        <v>12070</v>
      </c>
      <c r="F38" s="23">
        <v>10397</v>
      </c>
      <c r="G38" s="23">
        <v>10397</v>
      </c>
      <c r="H38" s="30">
        <f t="shared" si="3"/>
        <v>1673</v>
      </c>
    </row>
    <row r="39" spans="2:8" x14ac:dyDescent="0.2">
      <c r="B39" s="10" t="s">
        <v>40</v>
      </c>
      <c r="C39" s="22">
        <v>2150</v>
      </c>
      <c r="D39" s="22">
        <v>12719</v>
      </c>
      <c r="E39" s="26">
        <f t="shared" si="2"/>
        <v>14869</v>
      </c>
      <c r="F39" s="23">
        <v>14559</v>
      </c>
      <c r="G39" s="23">
        <v>14559</v>
      </c>
      <c r="H39" s="30">
        <f t="shared" si="3"/>
        <v>310</v>
      </c>
    </row>
    <row r="40" spans="2:8" s="9" customFormat="1" ht="25.5" customHeight="1" x14ac:dyDescent="0.2">
      <c r="B40" s="12" t="s">
        <v>41</v>
      </c>
      <c r="C40" s="7">
        <f>SUM(C41:C49)</f>
        <v>991511</v>
      </c>
      <c r="D40" s="7">
        <f t="shared" ref="D40:H40" si="6">SUM(D41:D49)</f>
        <v>-6200</v>
      </c>
      <c r="E40" s="25">
        <f t="shared" si="6"/>
        <v>985311</v>
      </c>
      <c r="F40" s="7">
        <f t="shared" si="6"/>
        <v>539692</v>
      </c>
      <c r="G40" s="7">
        <f t="shared" si="6"/>
        <v>539692</v>
      </c>
      <c r="H40" s="25">
        <f t="shared" si="6"/>
        <v>445619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991511</v>
      </c>
      <c r="D42" s="22">
        <v>-6200</v>
      </c>
      <c r="E42" s="26">
        <f t="shared" si="2"/>
        <v>985311</v>
      </c>
      <c r="F42" s="23">
        <v>539692</v>
      </c>
      <c r="G42" s="23">
        <v>539692</v>
      </c>
      <c r="H42" s="30">
        <f t="shared" si="3"/>
        <v>445619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2265350</v>
      </c>
      <c r="D50" s="7">
        <f t="shared" ref="D50:H50" si="7">SUM(D51:D59)</f>
        <v>556494</v>
      </c>
      <c r="E50" s="25">
        <f t="shared" si="7"/>
        <v>2821844</v>
      </c>
      <c r="F50" s="7">
        <f t="shared" si="7"/>
        <v>1280528</v>
      </c>
      <c r="G50" s="7">
        <f t="shared" si="7"/>
        <v>1280528</v>
      </c>
      <c r="H50" s="25">
        <f t="shared" si="7"/>
        <v>1541316</v>
      </c>
    </row>
    <row r="51" spans="2:8" x14ac:dyDescent="0.2">
      <c r="B51" s="10" t="s">
        <v>52</v>
      </c>
      <c r="C51" s="22">
        <v>870350</v>
      </c>
      <c r="D51" s="22">
        <v>-28015</v>
      </c>
      <c r="E51" s="26">
        <f t="shared" si="2"/>
        <v>842335</v>
      </c>
      <c r="F51" s="23">
        <v>87202</v>
      </c>
      <c r="G51" s="23">
        <v>87202</v>
      </c>
      <c r="H51" s="30">
        <f t="shared" si="3"/>
        <v>755133</v>
      </c>
    </row>
    <row r="52" spans="2:8" x14ac:dyDescent="0.2">
      <c r="B52" s="10" t="s">
        <v>53</v>
      </c>
      <c r="C52" s="22">
        <v>0</v>
      </c>
      <c r="D52" s="22">
        <v>10389</v>
      </c>
      <c r="E52" s="26">
        <f t="shared" si="2"/>
        <v>10389</v>
      </c>
      <c r="F52" s="23">
        <v>10389</v>
      </c>
      <c r="G52" s="23">
        <v>10389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600000</v>
      </c>
      <c r="D54" s="22">
        <v>-206936</v>
      </c>
      <c r="E54" s="26">
        <f t="shared" si="2"/>
        <v>393064</v>
      </c>
      <c r="F54" s="23">
        <v>146466</v>
      </c>
      <c r="G54" s="23">
        <v>146466</v>
      </c>
      <c r="H54" s="30">
        <f t="shared" si="3"/>
        <v>246598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260000</v>
      </c>
      <c r="D56" s="22">
        <v>222562</v>
      </c>
      <c r="E56" s="26">
        <f t="shared" si="2"/>
        <v>482562</v>
      </c>
      <c r="F56" s="23">
        <v>477979</v>
      </c>
      <c r="G56" s="23">
        <v>477979</v>
      </c>
      <c r="H56" s="30">
        <f t="shared" si="3"/>
        <v>4583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535000</v>
      </c>
      <c r="D58" s="22">
        <v>547718</v>
      </c>
      <c r="E58" s="26">
        <f t="shared" si="2"/>
        <v>1082718</v>
      </c>
      <c r="F58" s="23">
        <v>547716</v>
      </c>
      <c r="G58" s="23">
        <v>547716</v>
      </c>
      <c r="H58" s="30">
        <f t="shared" si="3"/>
        <v>535002</v>
      </c>
    </row>
    <row r="59" spans="2:8" x14ac:dyDescent="0.2">
      <c r="B59" s="10" t="s">
        <v>60</v>
      </c>
      <c r="C59" s="22">
        <v>0</v>
      </c>
      <c r="D59" s="22">
        <v>10776</v>
      </c>
      <c r="E59" s="26">
        <f t="shared" si="2"/>
        <v>10776</v>
      </c>
      <c r="F59" s="23">
        <v>10776</v>
      </c>
      <c r="G59" s="23">
        <v>10776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800000</v>
      </c>
      <c r="D60" s="7">
        <f t="shared" ref="D60:H60" si="8">SUM(D61:D63)</f>
        <v>2159875</v>
      </c>
      <c r="E60" s="25">
        <f t="shared" si="8"/>
        <v>2959875</v>
      </c>
      <c r="F60" s="7">
        <f t="shared" si="8"/>
        <v>48800</v>
      </c>
      <c r="G60" s="7">
        <f t="shared" si="8"/>
        <v>48800</v>
      </c>
      <c r="H60" s="25">
        <f t="shared" si="8"/>
        <v>2911075</v>
      </c>
    </row>
    <row r="61" spans="2:8" x14ac:dyDescent="0.2">
      <c r="B61" s="10" t="s">
        <v>62</v>
      </c>
      <c r="C61" s="22">
        <v>800000</v>
      </c>
      <c r="D61" s="22">
        <v>2159875</v>
      </c>
      <c r="E61" s="26">
        <f t="shared" si="2"/>
        <v>2959875</v>
      </c>
      <c r="F61" s="23">
        <v>48800</v>
      </c>
      <c r="G61" s="23">
        <v>48800</v>
      </c>
      <c r="H61" s="30">
        <f t="shared" si="3"/>
        <v>2911075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10970381</v>
      </c>
      <c r="D160" s="21">
        <f t="shared" ref="D160:G160" si="28">SUM(D10,D85)</f>
        <v>4089732</v>
      </c>
      <c r="E160" s="28">
        <f>SUM(E10,E85)</f>
        <v>15060113</v>
      </c>
      <c r="F160" s="21">
        <f t="shared" si="28"/>
        <v>8017654</v>
      </c>
      <c r="G160" s="21">
        <f t="shared" si="28"/>
        <v>8017657</v>
      </c>
      <c r="H160" s="28">
        <f>SUM(H10,H85)</f>
        <v>7042459</v>
      </c>
    </row>
    <row r="161" spans="2:2" s="31" customFormat="1" x14ac:dyDescent="0.2"/>
    <row r="162" spans="2:2" s="31" customFormat="1" x14ac:dyDescent="0.2"/>
    <row r="163" spans="2:2" s="31" customFormat="1" x14ac:dyDescent="0.2"/>
    <row r="164" spans="2:2" s="31" customFormat="1" x14ac:dyDescent="0.2"/>
    <row r="165" spans="2:2" s="31" customFormat="1" x14ac:dyDescent="0.2">
      <c r="B165" s="31" t="s">
        <v>90</v>
      </c>
    </row>
    <row r="166" spans="2:2" s="31" customFormat="1" x14ac:dyDescent="0.2">
      <c r="B166" s="31" t="s">
        <v>91</v>
      </c>
    </row>
    <row r="167" spans="2:2" s="31" customFormat="1" x14ac:dyDescent="0.2">
      <c r="B167" s="31" t="s">
        <v>92</v>
      </c>
    </row>
    <row r="168" spans="2:2" s="31" customFormat="1" x14ac:dyDescent="0.2"/>
    <row r="169" spans="2:2" s="31" customFormat="1" x14ac:dyDescent="0.2"/>
    <row r="170" spans="2:2" s="31" customFormat="1" x14ac:dyDescent="0.2"/>
    <row r="171" spans="2:2" s="31" customFormat="1" x14ac:dyDescent="0.2"/>
    <row r="172" spans="2:2" s="31" customFormat="1" x14ac:dyDescent="0.2"/>
    <row r="173" spans="2:2" s="31" customFormat="1" x14ac:dyDescent="0.2"/>
    <row r="174" spans="2:2" s="31" customFormat="1" x14ac:dyDescent="0.2"/>
    <row r="175" spans="2:2" s="31" customFormat="1" x14ac:dyDescent="0.2"/>
    <row r="176" spans="2:2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2023-01-27T23:37:30Z</cp:lastPrinted>
  <dcterms:created xsi:type="dcterms:W3CDTF">2020-01-08T21:14:59Z</dcterms:created>
  <dcterms:modified xsi:type="dcterms:W3CDTF">2023-01-27T23:38:54Z</dcterms:modified>
</cp:coreProperties>
</file>